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3040" windowHeight="8952" xr2:uid="{00000000-000D-0000-FFFF-FFFF00000000}"/>
  </bookViews>
  <sheets>
    <sheet name="都道府県分布" sheetId="1" r:id="rId1"/>
  </sheets>
  <definedNames>
    <definedName name="_xlnm.Print_Area" localSheetId="0">都道府県分布!$A$1:$J$65</definedName>
  </definedNames>
  <calcPr calcId="171027"/>
</workbook>
</file>

<file path=xl/calcChain.xml><?xml version="1.0" encoding="utf-8"?>
<calcChain xmlns="http://schemas.openxmlformats.org/spreadsheetml/2006/main">
  <c r="K63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4" i="1"/>
  <c r="J63" i="1"/>
  <c r="I47" i="1"/>
  <c r="J47" i="1" s="1"/>
  <c r="I29" i="1"/>
  <c r="J29" i="1" s="1"/>
  <c r="J5" i="1"/>
  <c r="J7" i="1"/>
  <c r="J8" i="1"/>
  <c r="J9" i="1"/>
  <c r="J10" i="1"/>
  <c r="J11" i="1"/>
  <c r="J12" i="1"/>
  <c r="J14" i="1"/>
  <c r="J15" i="1"/>
  <c r="J16" i="1"/>
  <c r="J17" i="1"/>
  <c r="J18" i="1"/>
  <c r="J19" i="1"/>
  <c r="J21" i="1"/>
  <c r="J22" i="1"/>
  <c r="J23" i="1"/>
  <c r="J24" i="1"/>
  <c r="J26" i="1"/>
  <c r="J27" i="1"/>
  <c r="J28" i="1"/>
  <c r="J30" i="1"/>
  <c r="J31" i="1"/>
  <c r="J32" i="1"/>
  <c r="J33" i="1"/>
  <c r="J35" i="1"/>
  <c r="J36" i="1"/>
  <c r="J37" i="1"/>
  <c r="J38" i="1"/>
  <c r="J39" i="1"/>
  <c r="J40" i="1"/>
  <c r="J42" i="1"/>
  <c r="J43" i="1"/>
  <c r="J44" i="1"/>
  <c r="J45" i="1"/>
  <c r="J46" i="1"/>
  <c r="J48" i="1"/>
  <c r="J49" i="1"/>
  <c r="J50" i="1"/>
  <c r="J51" i="1"/>
  <c r="J53" i="1"/>
  <c r="J54" i="1"/>
  <c r="J55" i="1"/>
  <c r="J57" i="1"/>
  <c r="J58" i="1"/>
  <c r="J59" i="1"/>
  <c r="J60" i="1"/>
  <c r="J62" i="1"/>
  <c r="D63" i="1"/>
  <c r="E63" i="1"/>
  <c r="F63" i="1"/>
  <c r="G63" i="1"/>
  <c r="H63" i="1"/>
  <c r="D61" i="1"/>
  <c r="E61" i="1"/>
  <c r="F61" i="1"/>
  <c r="G61" i="1"/>
  <c r="H61" i="1"/>
  <c r="I61" i="1"/>
  <c r="J61" i="1" s="1"/>
  <c r="D56" i="1"/>
  <c r="E56" i="1"/>
  <c r="F56" i="1"/>
  <c r="G56" i="1"/>
  <c r="H56" i="1"/>
  <c r="I56" i="1"/>
  <c r="J56" i="1" s="1"/>
  <c r="D52" i="1"/>
  <c r="E52" i="1"/>
  <c r="F52" i="1"/>
  <c r="G52" i="1"/>
  <c r="H52" i="1"/>
  <c r="I52" i="1"/>
  <c r="J52" i="1" s="1"/>
  <c r="D47" i="1"/>
  <c r="E47" i="1"/>
  <c r="F47" i="1"/>
  <c r="G47" i="1"/>
  <c r="H47" i="1"/>
  <c r="D41" i="1"/>
  <c r="E41" i="1"/>
  <c r="F41" i="1"/>
  <c r="G41" i="1"/>
  <c r="H41" i="1"/>
  <c r="I41" i="1"/>
  <c r="J41" i="1" s="1"/>
  <c r="D34" i="1"/>
  <c r="E34" i="1"/>
  <c r="F34" i="1"/>
  <c r="G34" i="1"/>
  <c r="H34" i="1"/>
  <c r="I34" i="1"/>
  <c r="J34" i="1" s="1"/>
  <c r="D29" i="1"/>
  <c r="E29" i="1"/>
  <c r="F29" i="1"/>
  <c r="G29" i="1"/>
  <c r="H29" i="1"/>
  <c r="D25" i="1"/>
  <c r="E25" i="1"/>
  <c r="F25" i="1"/>
  <c r="G25" i="1"/>
  <c r="H25" i="1"/>
  <c r="I25" i="1"/>
  <c r="J25" i="1" s="1"/>
  <c r="I20" i="1"/>
  <c r="J20" i="1" s="1"/>
  <c r="D20" i="1"/>
  <c r="E20" i="1"/>
  <c r="F20" i="1"/>
  <c r="G20" i="1"/>
  <c r="H20" i="1"/>
  <c r="D13" i="1"/>
  <c r="E13" i="1"/>
  <c r="F13" i="1"/>
  <c r="G13" i="1"/>
  <c r="H13" i="1"/>
  <c r="I13" i="1"/>
  <c r="J13" i="1" s="1"/>
  <c r="D6" i="1"/>
  <c r="E6" i="1"/>
  <c r="F6" i="1"/>
  <c r="G6" i="1"/>
  <c r="H6" i="1"/>
  <c r="J6" i="1" s="1"/>
  <c r="I6" i="1"/>
  <c r="E4" i="1"/>
  <c r="F4" i="1"/>
  <c r="G4" i="1"/>
  <c r="H4" i="1"/>
  <c r="I4" i="1"/>
  <c r="D4" i="1"/>
  <c r="C4" i="1"/>
  <c r="J4" i="1"/>
  <c r="I63" i="1" l="1"/>
  <c r="C61" i="1"/>
  <c r="B61" i="1"/>
  <c r="C56" i="1"/>
  <c r="B56" i="1"/>
  <c r="C52" i="1"/>
  <c r="B52" i="1"/>
  <c r="C47" i="1"/>
  <c r="B47" i="1"/>
  <c r="C41" i="1"/>
  <c r="B41" i="1"/>
  <c r="C34" i="1"/>
  <c r="B34" i="1"/>
  <c r="C29" i="1"/>
  <c r="B29" i="1"/>
  <c r="C25" i="1"/>
  <c r="B25" i="1"/>
  <c r="C20" i="1"/>
  <c r="B20" i="1"/>
  <c r="C13" i="1"/>
  <c r="B13" i="1"/>
  <c r="C6" i="1"/>
  <c r="B6" i="1"/>
  <c r="B4" i="1"/>
  <c r="B63" i="1" l="1"/>
  <c r="C63" i="1"/>
</calcChain>
</file>

<file path=xl/sharedStrings.xml><?xml version="1.0" encoding="utf-8"?>
<sst xmlns="http://schemas.openxmlformats.org/spreadsheetml/2006/main" count="74" uniqueCount="74">
  <si>
    <t>店舗数</t>
    <rPh sb="0" eb="3">
      <t>テンポスウ</t>
    </rPh>
    <phoneticPr fontId="4"/>
  </si>
  <si>
    <t>増加数</t>
    <rPh sb="0" eb="2">
      <t>ゾウカ</t>
    </rPh>
    <rPh sb="2" eb="3">
      <t>スウ</t>
    </rPh>
    <phoneticPr fontId="4"/>
  </si>
  <si>
    <t>対前回比率</t>
    <rPh sb="0" eb="1">
      <t>タイ</t>
    </rPh>
    <rPh sb="1" eb="3">
      <t>ゼンカイ</t>
    </rPh>
    <rPh sb="3" eb="5">
      <t>ヒリツ</t>
    </rPh>
    <phoneticPr fontId="4"/>
  </si>
  <si>
    <t>2014年4月1日現在</t>
    <rPh sb="4" eb="5">
      <t>ネン</t>
    </rPh>
    <rPh sb="6" eb="7">
      <t>ガツ</t>
    </rPh>
    <rPh sb="8" eb="9">
      <t>ヒ</t>
    </rPh>
    <rPh sb="9" eb="11">
      <t>ゲンザイ</t>
    </rPh>
    <phoneticPr fontId="4"/>
  </si>
  <si>
    <t>2014年10月1日現在</t>
    <rPh sb="4" eb="5">
      <t>ネン</t>
    </rPh>
    <rPh sb="7" eb="8">
      <t>ガツ</t>
    </rPh>
    <rPh sb="9" eb="10">
      <t>ヒ</t>
    </rPh>
    <rPh sb="10" eb="12">
      <t>ゲンザイ</t>
    </rPh>
    <phoneticPr fontId="4"/>
  </si>
  <si>
    <t>2015年4月1日現在</t>
    <rPh sb="4" eb="5">
      <t>ネン</t>
    </rPh>
    <rPh sb="6" eb="7">
      <t>ガツ</t>
    </rPh>
    <rPh sb="8" eb="11">
      <t>ニチゲンザイ</t>
    </rPh>
    <phoneticPr fontId="4"/>
  </si>
  <si>
    <t>2015年10月1日現在</t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</si>
  <si>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2016年4月1日現在</t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</si>
  <si>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札幌国税局</t>
    <rPh sb="0" eb="2">
      <t>サッポロ</t>
    </rPh>
    <rPh sb="2" eb="5">
      <t>コクゼイキョク</t>
    </rPh>
    <phoneticPr fontId="4"/>
  </si>
  <si>
    <t>北海道</t>
    <rPh sb="0" eb="3">
      <t>ホッカイドウ</t>
    </rPh>
    <phoneticPr fontId="4"/>
  </si>
  <si>
    <t>仙台国税局</t>
    <rPh sb="0" eb="2">
      <t>センダイ</t>
    </rPh>
    <rPh sb="2" eb="5">
      <t>コクゼイキョク</t>
    </rPh>
    <phoneticPr fontId="4"/>
  </si>
  <si>
    <t>青森</t>
    <rPh sb="0" eb="2">
      <t>アオモリ</t>
    </rPh>
    <phoneticPr fontId="4"/>
  </si>
  <si>
    <t>岩手</t>
    <rPh sb="0" eb="2">
      <t>イワテ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</si>
  <si>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</si>
  <si>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</si>
  <si>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</si>
  <si>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</si>
  <si>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関東信越国税局</t>
    <rPh sb="0" eb="2">
      <t>カントウ</t>
    </rPh>
    <rPh sb="2" eb="4">
      <t>シンエツ</t>
    </rPh>
    <rPh sb="4" eb="7">
      <t>コクゼイキョク</t>
    </rPh>
    <phoneticPr fontId="4"/>
  </si>
  <si>
    <t>茨城</t>
    <rPh sb="0" eb="2">
      <t>イバラキ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</si>
  <si>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</si>
  <si>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</si>
  <si>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</si>
  <si>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新潟</t>
    <rPh sb="0" eb="2">
      <t>ニイガタ</t>
    </rPh>
    <phoneticPr fontId="4"/>
  </si>
  <si>
    <t>長野</t>
    <rPh sb="0" eb="2">
      <t>ナガノ</t>
    </rPh>
    <phoneticPr fontId="4"/>
  </si>
  <si>
    <t>東京国税局</t>
    <rPh sb="0" eb="2">
      <t>トウキョウ</t>
    </rPh>
    <rPh sb="2" eb="5">
      <t>コクゼイキョク</t>
    </rPh>
    <phoneticPr fontId="4"/>
  </si>
  <si>
    <t>千葉</t>
    <rPh sb="0" eb="2">
      <t>チバ</t>
    </rPh>
    <phoneticPr fontId="4"/>
  </si>
  <si>
    <t>神奈川</t>
    <rPh sb="0" eb="3">
      <t>カナガワ</t>
    </rPh>
    <phoneticPr fontId="4"/>
  </si>
  <si>
    <t>東京</t>
    <rPh sb="0" eb="2">
      <t>トウキョウ</t>
    </rPh>
    <phoneticPr fontId="4"/>
  </si>
  <si>
    <t>山梨</t>
    <rPh sb="0" eb="2">
      <t>ヤマナシ</t>
    </rPh>
    <phoneticPr fontId="4"/>
  </si>
  <si>
    <t>金沢国税局</t>
    <rPh sb="0" eb="2">
      <t>カナザワ</t>
    </rPh>
    <rPh sb="2" eb="5">
      <t>コクゼイキョク</t>
    </rPh>
    <phoneticPr fontId="4"/>
  </si>
  <si>
    <t>富山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</si>
  <si>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</si>
  <si>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</si>
  <si>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名古屋国税局</t>
    <rPh sb="0" eb="3">
      <t>ナゴヤ</t>
    </rPh>
    <rPh sb="3" eb="6">
      <t>コクゼイキョク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</si>
  <si>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</si>
  <si>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</si>
  <si>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</si>
  <si>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</si>
  <si>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大阪国税局</t>
    <rPh sb="0" eb="2">
      <t>オオサカ</t>
    </rPh>
    <rPh sb="2" eb="5">
      <t>コクゼイキョク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</si>
  <si>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</si>
  <si>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</si>
  <si>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</si>
  <si>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</si>
  <si>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</si>
  <si>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</si>
  <si>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広島国税局</t>
    <rPh sb="0" eb="2">
      <t>ヒロシマ</t>
    </rPh>
    <rPh sb="2" eb="5">
      <t>コクゼイキョク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</si>
  <si>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</si>
  <si>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</si>
  <si>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</si>
  <si>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</si>
  <si>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</si>
  <si>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高松国税局</t>
    <rPh sb="0" eb="2">
      <t>タカマツ</t>
    </rPh>
    <rPh sb="2" eb="5">
      <t>コクゼイキョク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</si>
  <si>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</si>
  <si>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</si>
  <si>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</si>
  <si>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</si>
  <si>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福岡国税局</t>
    <rPh sb="0" eb="2">
      <t>フクオカ</t>
    </rPh>
    <rPh sb="2" eb="5">
      <t>コクゼイキョク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</si>
  <si>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</si>
  <si>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</si>
  <si>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</si>
  <si>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熊本国税局</t>
    <rPh sb="0" eb="2">
      <t>クマモト</t>
    </rPh>
    <rPh sb="2" eb="5">
      <t>コクゼイキョク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</si>
  <si>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</si>
  <si>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</si>
  <si>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</si>
  <si>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</si>
  <si>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沖縄国税事務所</t>
    <rPh sb="0" eb="2">
      <t>オキナワ</t>
    </rPh>
    <rPh sb="2" eb="4">
      <t>コクゼイ</t>
    </rPh>
    <rPh sb="4" eb="6">
      <t>ジム</t>
    </rPh>
    <rPh sb="6" eb="7">
      <t>ショ</t>
    </rPh>
    <phoneticPr fontId="4"/>
  </si>
  <si>
    <t>沖縄</t>
    <rPh sb="0" eb="2">
      <t>オキナワ</t>
    </rPh>
    <phoneticPr fontId="4"/>
  </si>
  <si>
    <t>合計</t>
    <rPh sb="0" eb="2">
      <t>ゴウケイ</t>
    </rPh>
    <phoneticPr fontId="4"/>
  </si>
  <si>
    <t>2016年10月1日現在</t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</si>
  <si>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2017年4月1日現在</t>
    <rPh sb="4" eb="5">
      <t>ネン</t>
    </rPh>
    <rPh sb="6" eb="7">
      <t>ガツ</t>
    </rPh>
    <rPh sb="8" eb="9">
      <t>ニチ</t>
    </rPh>
    <rPh sb="9" eb="11">
      <t>ゲンザイ</t>
    </rPh>
    <phoneticPr fontId="4"/>
  </si>
  <si>
    <r>
      <t xml:space="preserve">都道府県別の輸出物品販売場数
</t>
    </r>
    <r>
      <rPr>
        <sz val="16"/>
        <color theme="1"/>
        <rFont val="Meiryo UI"/>
        <family val="3"/>
        <charset val="128"/>
      </rPr>
      <t xml:space="preserve">（全国40,532店　2017年4月1日時点）
</t>
    </r>
    <rPh sb="0" eb="4">
      <t>トドウフケン</t>
    </rPh>
    <rPh sb="4" eb="5">
      <t>ベツ</t>
    </rPh>
    <rPh sb="6" eb="8">
      <t>ユシュツ</t>
    </rPh>
    <rPh sb="8" eb="10">
      <t>ブッピン</t>
    </rPh>
    <rPh sb="10" eb="12">
      <t>ハンバイ</t>
    </rPh>
    <rPh sb="12" eb="13">
      <t>ジョウ</t>
    </rPh>
    <rPh sb="13" eb="14">
      <t>スウ</t>
    </rPh>
    <rPh sb="16" eb="18">
      <t>ゼンコク</t>
    </rPh>
    <rPh sb="24" eb="25">
      <t>テン</t>
    </rPh>
    <rPh sb="30" eb="31">
      <t>ネン</t>
    </rPh>
    <rPh sb="32" eb="33">
      <t>ガツ</t>
    </rPh>
    <rPh sb="34" eb="35">
      <t>ニチ</t>
    </rPh>
    <rPh sb="35" eb="37">
      <t>ジテン</t>
    </rPh>
    <phoneticPr fontId="4"/>
  </si>
  <si>
    <t>2017年10月1日現在</t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</si>
  <si>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※2017年10月1日現在：国税局所管地域別（国税庁集計）</t>
    <rPh sb="5" eb="6">
      <t>ネン</t>
    </rPh>
    <rPh sb="8" eb="9">
      <t>ガツ</t>
    </rPh>
    <rPh sb="10" eb="11">
      <t>ニチ</t>
    </rPh>
    <rPh sb="11" eb="13">
      <t>ゲンザイ</t>
    </rPh>
    <rPh sb="14" eb="16">
      <t>コクゼイ</t>
    </rPh>
    <rPh sb="16" eb="17">
      <t>キョク</t>
    </rPh>
    <rPh sb="17" eb="19">
      <t>ショカン</t>
    </rPh>
    <rPh sb="19" eb="21">
      <t>チイキ</t>
    </rPh>
    <rPh sb="21" eb="22">
      <t>ベツ</t>
    </rPh>
    <rPh sb="23" eb="26">
      <t>コクゼイチョウ</t>
    </rPh>
    <rPh sb="26" eb="28">
      <t>シュウケイ</t>
    </rPh>
    <phoneticPr fontId="4"/>
  </si>
  <si>
    <t>※2017年観光庁発表資料をジャパンショッピングツーリズム協会にて編集</t>
    <rPh sb="5" eb="6">
      <t>ネン</t>
    </rPh>
    <rPh sb="6" eb="8">
      <t>カンコウ</t>
    </rPh>
    <rPh sb="8" eb="9">
      <t>チョウ</t>
    </rPh>
    <rPh sb="9" eb="11">
      <t>ハッピョウ</t>
    </rPh>
    <rPh sb="11" eb="13">
      <t>シリョウ</t>
    </rPh>
    <rPh sb="29" eb="31">
      <t>キョウカイ</t>
    </rPh>
    <rPh sb="33" eb="35">
      <t>ヘンシュウ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</si>
</sst>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2" borderId="2" xfId="0" applyFont="1" applyFill="1" applyBorder="1">
      <alignment vertical="center"/>
    </xf>
    <xf numFmtId="31" fontId="3" fillId="2" borderId="2" xfId="0" applyNumberFormat="1" applyFont="1" applyFill="1" applyBorder="1">
      <alignment vertical="center"/>
    </xf>
    <xf numFmtId="0" fontId="3" fillId="3" borderId="2" xfId="0" applyFont="1" applyFill="1" applyBorder="1">
      <alignment vertical="center"/>
    </xf>
    <xf numFmtId="3" fontId="3" fillId="3" borderId="2" xfId="0" applyNumberFormat="1" applyFont="1" applyFill="1" applyBorder="1">
      <alignment vertical="center"/>
    </xf>
    <xf numFmtId="176" fontId="3" fillId="3" borderId="2" xfId="1" applyNumberFormat="1" applyFont="1" applyFill="1" applyBorder="1">
      <alignment vertical="center"/>
    </xf>
    <xf numFmtId="0" fontId="3" fillId="0" borderId="2" xfId="0" applyFont="1" applyBorder="1" applyAlignment="1">
      <alignment horizontal="left" vertical="center"/>
    </xf>
    <xf numFmtId="3" fontId="3" fillId="0" borderId="2" xfId="0" applyNumberFormat="1" applyFont="1" applyBorder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4" borderId="2" xfId="0" applyFont="1" applyFill="1" applyBorder="1">
      <alignment vertical="center"/>
    </xf>
    <xf numFmtId="3" fontId="3" fillId="4" borderId="2" xfId="0" applyNumberFormat="1" applyFont="1" applyFill="1" applyBorder="1">
      <alignment vertical="center"/>
    </xf>
    <xf numFmtId="176" fontId="3" fillId="4" borderId="2" xfId="1" applyNumberFormat="1" applyFont="1" applyFill="1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tabSelected="1" zoomScale="55" zoomScaleNormal="55" zoomScaleSheetLayoutView="100" workbookViewId="0">
      <pane ySplit="3" topLeftCell="A4" activePane="bottomLeft" state="frozen"/>
      <selection pane="bottomLeft" activeCell="D68" sqref="D68"/>
    </sheetView>
  </sheetViews>
  <sheetFormatPr defaultColWidth="9" defaultRowHeight="15" x14ac:dyDescent="0.2"/>
  <cols>
    <col min="1" max="1" width="41.44140625" style="1" customWidth="1"/>
    <col min="2" max="2" width="26.44140625" style="1" customWidth="1"/>
    <col min="3" max="7" width="28.21875" style="1" customWidth="1"/>
    <col min="8" max="8" width="29.21875" style="1" bestFit="1" customWidth="1"/>
    <col min="9" max="9" width="29.21875" style="1" customWidth="1"/>
    <col min="10" max="10" width="20.6640625" style="1" customWidth="1"/>
    <col min="11" max="11" width="17.6640625" style="1" bestFit="1" customWidth="1"/>
    <col min="12" max="16384" width="9" style="1"/>
  </cols>
  <sheetData>
    <row r="1" spans="1:11" ht="78.75" customHeight="1" x14ac:dyDescent="0.2">
      <c r="A1" s="14" t="s">
        <v>70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ht="22.8" x14ac:dyDescent="0.2">
      <c r="A2" s="16"/>
      <c r="B2" s="17" t="s">
        <v>0</v>
      </c>
      <c r="C2" s="18"/>
      <c r="D2" s="18"/>
      <c r="E2" s="18"/>
      <c r="F2" s="18"/>
      <c r="G2" s="18"/>
      <c r="H2" s="18"/>
      <c r="I2" s="19"/>
      <c r="J2" s="16" t="s">
        <v>1</v>
      </c>
      <c r="K2" s="16" t="s">
        <v>2</v>
      </c>
    </row>
    <row r="3" spans="1:11" ht="22.8" x14ac:dyDescent="0.2">
      <c r="A3" s="16"/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68</v>
      </c>
      <c r="H3" s="3" t="s">
        <v>69</v>
      </c>
      <c r="I3" s="3" t="s">
        <v>71</v>
      </c>
      <c r="J3" s="16"/>
      <c r="K3" s="16"/>
    </row>
    <row r="4" spans="1:11" ht="22.8" x14ac:dyDescent="0.2">
      <c r="A4" s="4" t="s">
        <v>8</v>
      </c>
      <c r="B4" s="5">
        <f>SUM(B5)</f>
        <v>283</v>
      </c>
      <c r="C4" s="5">
        <f>SUM(C5)</f>
        <v>594</v>
      </c>
      <c r="D4" s="5">
        <f>SUM(D5)</f>
        <v>1132</v>
      </c>
      <c r="E4" s="5">
        <f t="shared" ref="E4:I4" si="0">SUM(E5)</f>
        <v>1603</v>
      </c>
      <c r="F4" s="5">
        <f t="shared" si="0"/>
        <v>1881</v>
      </c>
      <c r="G4" s="5">
        <f t="shared" si="0"/>
        <v>2051</v>
      </c>
      <c r="H4" s="5">
        <f t="shared" si="0"/>
        <v>2247</v>
      </c>
      <c r="I4" s="5">
        <f t="shared" si="0"/>
        <v>2389</v>
      </c>
      <c r="J4" s="5">
        <f>I4-H4</f>
        <v>142</v>
      </c>
      <c r="K4" s="6">
        <f>I4/H4</f>
        <v>1.0631953716065865</v>
      </c>
    </row>
    <row r="5" spans="1:11" ht="22.8" x14ac:dyDescent="0.2">
      <c r="A5" s="7" t="s">
        <v>9</v>
      </c>
      <c r="B5" s="8">
        <v>283</v>
      </c>
      <c r="C5" s="8">
        <v>594</v>
      </c>
      <c r="D5" s="8">
        <v>1132</v>
      </c>
      <c r="E5" s="8">
        <v>1603</v>
      </c>
      <c r="F5" s="8">
        <v>1881</v>
      </c>
      <c r="G5" s="8">
        <v>2051</v>
      </c>
      <c r="H5" s="8">
        <v>2247</v>
      </c>
      <c r="I5" s="8">
        <v>2389</v>
      </c>
      <c r="J5" s="5">
        <f t="shared" ref="J5:J63" si="1">I5-H5</f>
        <v>142</v>
      </c>
      <c r="K5" s="6">
        <f t="shared" ref="K5:K63" si="2">I5/H5</f>
        <v>1.0631953716065865</v>
      </c>
    </row>
    <row r="6" spans="1:11" ht="22.8" x14ac:dyDescent="0.2">
      <c r="A6" s="9" t="s">
        <v>10</v>
      </c>
      <c r="B6" s="5">
        <f>SUM(B7:B12)</f>
        <v>81</v>
      </c>
      <c r="C6" s="5">
        <f>SUM(C7:C12)</f>
        <v>156</v>
      </c>
      <c r="D6" s="5">
        <f t="shared" ref="D6:I6" si="3">SUM(D7:D12)</f>
        <v>486</v>
      </c>
      <c r="E6" s="5">
        <f t="shared" si="3"/>
        <v>862</v>
      </c>
      <c r="F6" s="5">
        <f t="shared" si="3"/>
        <v>1149</v>
      </c>
      <c r="G6" s="5">
        <f t="shared" si="3"/>
        <v>1366</v>
      </c>
      <c r="H6" s="5">
        <f t="shared" si="3"/>
        <v>1465</v>
      </c>
      <c r="I6" s="5">
        <f t="shared" si="3"/>
        <v>1556</v>
      </c>
      <c r="J6" s="5">
        <f t="shared" si="1"/>
        <v>91</v>
      </c>
      <c r="K6" s="6">
        <f t="shared" si="2"/>
        <v>1.0621160409556314</v>
      </c>
    </row>
    <row r="7" spans="1:11" ht="22.8" x14ac:dyDescent="0.2">
      <c r="A7" s="7" t="s">
        <v>11</v>
      </c>
      <c r="B7" s="8">
        <v>5</v>
      </c>
      <c r="C7" s="8">
        <v>12</v>
      </c>
      <c r="D7" s="8">
        <v>61</v>
      </c>
      <c r="E7" s="8">
        <v>112</v>
      </c>
      <c r="F7" s="8">
        <v>149</v>
      </c>
      <c r="G7" s="8">
        <v>164</v>
      </c>
      <c r="H7" s="8">
        <v>171</v>
      </c>
      <c r="I7" s="8">
        <v>178</v>
      </c>
      <c r="J7" s="5">
        <f t="shared" si="1"/>
        <v>7</v>
      </c>
      <c r="K7" s="6">
        <f t="shared" si="2"/>
        <v>1.0409356725146199</v>
      </c>
    </row>
    <row r="8" spans="1:11" ht="22.8" x14ac:dyDescent="0.2">
      <c r="A8" s="7" t="s">
        <v>12</v>
      </c>
      <c r="B8" s="8">
        <v>2</v>
      </c>
      <c r="C8" s="8">
        <v>18</v>
      </c>
      <c r="D8" s="8">
        <v>49</v>
      </c>
      <c r="E8" s="8">
        <v>88</v>
      </c>
      <c r="F8" s="8">
        <v>110</v>
      </c>
      <c r="G8" s="8">
        <v>122</v>
      </c>
      <c r="H8" s="8">
        <v>128</v>
      </c>
      <c r="I8" s="8">
        <v>145</v>
      </c>
      <c r="J8" s="5">
        <f t="shared" si="1"/>
        <v>17</v>
      </c>
      <c r="K8" s="6">
        <f t="shared" si="2"/>
        <v>1.1328125</v>
      </c>
    </row>
    <row r="9" spans="1:11" ht="22.8" x14ac:dyDescent="0.2">
      <c r="A9" s="7" t="s">
        <v>13</v>
      </c>
      <c r="B9" s="8">
        <v>58</v>
      </c>
      <c r="C9" s="8">
        <v>94</v>
      </c>
      <c r="D9" s="8">
        <v>267</v>
      </c>
      <c r="E9" s="8">
        <v>437</v>
      </c>
      <c r="F9" s="8">
        <v>579</v>
      </c>
      <c r="G9" s="8">
        <v>730</v>
      </c>
      <c r="H9" s="8">
        <v>766</v>
      </c>
      <c r="I9" s="8">
        <v>799</v>
      </c>
      <c r="J9" s="5">
        <f t="shared" si="1"/>
        <v>33</v>
      </c>
      <c r="K9" s="6">
        <f t="shared" si="2"/>
        <v>1.0430809399477807</v>
      </c>
    </row>
    <row r="10" spans="1:11" ht="22.8" x14ac:dyDescent="0.2">
      <c r="A10" s="7" t="s">
        <v>14</v>
      </c>
      <c r="B10" s="8">
        <v>2</v>
      </c>
      <c r="C10" s="8">
        <v>7</v>
      </c>
      <c r="D10" s="8">
        <v>23</v>
      </c>
      <c r="E10" s="8">
        <v>57</v>
      </c>
      <c r="F10" s="8">
        <v>74</v>
      </c>
      <c r="G10" s="8">
        <v>86</v>
      </c>
      <c r="H10" s="8">
        <v>95</v>
      </c>
      <c r="I10" s="8">
        <v>106</v>
      </c>
      <c r="J10" s="5">
        <f t="shared" si="1"/>
        <v>11</v>
      </c>
      <c r="K10" s="6">
        <f t="shared" si="2"/>
        <v>1.1157894736842104</v>
      </c>
    </row>
    <row r="11" spans="1:11" ht="22.8" x14ac:dyDescent="0.2">
      <c r="A11" s="7" t="s">
        <v>15</v>
      </c>
      <c r="B11" s="8">
        <v>5</v>
      </c>
      <c r="C11" s="8">
        <v>8</v>
      </c>
      <c r="D11" s="8">
        <v>39</v>
      </c>
      <c r="E11" s="8">
        <v>64</v>
      </c>
      <c r="F11" s="8">
        <v>94</v>
      </c>
      <c r="G11" s="8">
        <v>113</v>
      </c>
      <c r="H11" s="8">
        <v>129</v>
      </c>
      <c r="I11" s="8">
        <v>144</v>
      </c>
      <c r="J11" s="5">
        <f t="shared" si="1"/>
        <v>15</v>
      </c>
      <c r="K11" s="6">
        <f t="shared" si="2"/>
        <v>1.1162790697674418</v>
      </c>
    </row>
    <row r="12" spans="1:11" ht="22.8" x14ac:dyDescent="0.2">
      <c r="A12" s="7" t="s">
        <v>16</v>
      </c>
      <c r="B12" s="8">
        <v>9</v>
      </c>
      <c r="C12" s="8">
        <v>17</v>
      </c>
      <c r="D12" s="8">
        <v>47</v>
      </c>
      <c r="E12" s="8">
        <v>104</v>
      </c>
      <c r="F12" s="8">
        <v>143</v>
      </c>
      <c r="G12" s="8">
        <v>151</v>
      </c>
      <c r="H12" s="8">
        <v>176</v>
      </c>
      <c r="I12" s="8">
        <v>184</v>
      </c>
      <c r="J12" s="5">
        <f t="shared" si="1"/>
        <v>8</v>
      </c>
      <c r="K12" s="6">
        <f t="shared" si="2"/>
        <v>1.0454545454545454</v>
      </c>
    </row>
    <row r="13" spans="1:11" ht="22.8" x14ac:dyDescent="0.2">
      <c r="A13" s="9" t="s">
        <v>17</v>
      </c>
      <c r="B13" s="5">
        <f>SUM(B14:B19)</f>
        <v>274</v>
      </c>
      <c r="C13" s="5">
        <f>SUM(C14:C19)</f>
        <v>509</v>
      </c>
      <c r="D13" s="5">
        <f t="shared" ref="D13:I13" si="4">SUM(D14:D19)</f>
        <v>1158</v>
      </c>
      <c r="E13" s="5">
        <f t="shared" si="4"/>
        <v>2086</v>
      </c>
      <c r="F13" s="5">
        <f t="shared" si="4"/>
        <v>2521</v>
      </c>
      <c r="G13" s="5">
        <f t="shared" si="4"/>
        <v>2756</v>
      </c>
      <c r="H13" s="5">
        <f t="shared" si="4"/>
        <v>2824</v>
      </c>
      <c r="I13" s="5">
        <f t="shared" si="4"/>
        <v>3001</v>
      </c>
      <c r="J13" s="5">
        <f t="shared" si="1"/>
        <v>177</v>
      </c>
      <c r="K13" s="6">
        <f t="shared" si="2"/>
        <v>1.0626770538243626</v>
      </c>
    </row>
    <row r="14" spans="1:11" ht="22.8" x14ac:dyDescent="0.2">
      <c r="A14" s="7" t="s">
        <v>18</v>
      </c>
      <c r="B14" s="8">
        <v>34</v>
      </c>
      <c r="C14" s="8">
        <v>66</v>
      </c>
      <c r="D14" s="8">
        <v>149</v>
      </c>
      <c r="E14" s="8">
        <v>270</v>
      </c>
      <c r="F14" s="8">
        <v>341</v>
      </c>
      <c r="G14" s="8">
        <v>369</v>
      </c>
      <c r="H14" s="8">
        <v>386</v>
      </c>
      <c r="I14" s="8">
        <v>409</v>
      </c>
      <c r="J14" s="5">
        <f t="shared" si="1"/>
        <v>23</v>
      </c>
      <c r="K14" s="6">
        <f t="shared" si="2"/>
        <v>1.0595854922279793</v>
      </c>
    </row>
    <row r="15" spans="1:11" ht="22.8" x14ac:dyDescent="0.2">
      <c r="A15" s="7" t="s">
        <v>19</v>
      </c>
      <c r="B15" s="8">
        <v>34</v>
      </c>
      <c r="C15" s="8">
        <v>69</v>
      </c>
      <c r="D15" s="8">
        <v>134</v>
      </c>
      <c r="E15" s="8">
        <v>260</v>
      </c>
      <c r="F15" s="8">
        <v>292</v>
      </c>
      <c r="G15" s="8">
        <v>316</v>
      </c>
      <c r="H15" s="8">
        <v>319</v>
      </c>
      <c r="I15" s="8">
        <v>334</v>
      </c>
      <c r="J15" s="5">
        <f t="shared" si="1"/>
        <v>15</v>
      </c>
      <c r="K15" s="6">
        <f t="shared" si="2"/>
        <v>1.0470219435736676</v>
      </c>
    </row>
    <row r="16" spans="1:11" ht="22.8" x14ac:dyDescent="0.2">
      <c r="A16" s="7" t="s">
        <v>20</v>
      </c>
      <c r="B16" s="8">
        <v>16</v>
      </c>
      <c r="C16" s="8">
        <v>22</v>
      </c>
      <c r="D16" s="8">
        <v>66</v>
      </c>
      <c r="E16" s="8">
        <v>150</v>
      </c>
      <c r="F16" s="8">
        <v>174</v>
      </c>
      <c r="G16" s="8">
        <v>197</v>
      </c>
      <c r="H16" s="8">
        <v>198</v>
      </c>
      <c r="I16" s="8">
        <v>217</v>
      </c>
      <c r="J16" s="5">
        <f t="shared" si="1"/>
        <v>19</v>
      </c>
      <c r="K16" s="6">
        <f t="shared" si="2"/>
        <v>1.095959595959596</v>
      </c>
    </row>
    <row r="17" spans="1:11" ht="22.8" x14ac:dyDescent="0.2">
      <c r="A17" s="7" t="s">
        <v>21</v>
      </c>
      <c r="B17" s="8">
        <v>93</v>
      </c>
      <c r="C17" s="8">
        <v>211</v>
      </c>
      <c r="D17" s="8">
        <v>500</v>
      </c>
      <c r="E17" s="8">
        <v>866</v>
      </c>
      <c r="F17" s="8">
        <v>1060</v>
      </c>
      <c r="G17" s="8">
        <v>1179</v>
      </c>
      <c r="H17" s="8">
        <v>1193</v>
      </c>
      <c r="I17" s="8">
        <v>1254</v>
      </c>
      <c r="J17" s="5">
        <f t="shared" si="1"/>
        <v>61</v>
      </c>
      <c r="K17" s="6">
        <f t="shared" si="2"/>
        <v>1.0511316010058676</v>
      </c>
    </row>
    <row r="18" spans="1:11" ht="22.8" x14ac:dyDescent="0.2">
      <c r="A18" s="7" t="s">
        <v>22</v>
      </c>
      <c r="B18" s="8">
        <v>46</v>
      </c>
      <c r="C18" s="8">
        <v>53</v>
      </c>
      <c r="D18" s="8">
        <v>132</v>
      </c>
      <c r="E18" s="8">
        <v>199</v>
      </c>
      <c r="F18" s="8">
        <v>244</v>
      </c>
      <c r="G18" s="8">
        <v>256</v>
      </c>
      <c r="H18" s="8">
        <v>274</v>
      </c>
      <c r="I18" s="8">
        <v>297</v>
      </c>
      <c r="J18" s="5">
        <f t="shared" si="1"/>
        <v>23</v>
      </c>
      <c r="K18" s="6">
        <f t="shared" si="2"/>
        <v>1.083941605839416</v>
      </c>
    </row>
    <row r="19" spans="1:11" ht="22.8" x14ac:dyDescent="0.2">
      <c r="A19" s="7" t="s">
        <v>23</v>
      </c>
      <c r="B19" s="8">
        <v>51</v>
      </c>
      <c r="C19" s="8">
        <v>88</v>
      </c>
      <c r="D19" s="8">
        <v>177</v>
      </c>
      <c r="E19" s="8">
        <v>341</v>
      </c>
      <c r="F19" s="8">
        <v>410</v>
      </c>
      <c r="G19" s="8">
        <v>439</v>
      </c>
      <c r="H19" s="8">
        <v>454</v>
      </c>
      <c r="I19" s="8">
        <v>490</v>
      </c>
      <c r="J19" s="5">
        <f t="shared" si="1"/>
        <v>36</v>
      </c>
      <c r="K19" s="6">
        <f t="shared" si="2"/>
        <v>1.079295154185022</v>
      </c>
    </row>
    <row r="20" spans="1:11" ht="22.8" x14ac:dyDescent="0.2">
      <c r="A20" s="9" t="s">
        <v>24</v>
      </c>
      <c r="B20" s="5">
        <f>SUM(B21:B24)</f>
        <v>2674</v>
      </c>
      <c r="C20" s="5">
        <f>SUM(C21:C24)</f>
        <v>4172</v>
      </c>
      <c r="D20" s="5">
        <f t="shared" ref="D20:I20" si="5">SUM(D21:D24)</f>
        <v>7356</v>
      </c>
      <c r="E20" s="5">
        <f t="shared" si="5"/>
        <v>10674</v>
      </c>
      <c r="F20" s="5">
        <f t="shared" si="5"/>
        <v>12946</v>
      </c>
      <c r="G20" s="5">
        <f t="shared" si="5"/>
        <v>14283</v>
      </c>
      <c r="H20" s="5">
        <f t="shared" si="5"/>
        <v>15029</v>
      </c>
      <c r="I20" s="5">
        <f t="shared" si="5"/>
        <v>15926</v>
      </c>
      <c r="J20" s="5">
        <f t="shared" si="1"/>
        <v>897</v>
      </c>
      <c r="K20" s="6">
        <f t="shared" si="2"/>
        <v>1.0596846097544748</v>
      </c>
    </row>
    <row r="21" spans="1:11" ht="22.8" x14ac:dyDescent="0.2">
      <c r="A21" s="7" t="s">
        <v>25</v>
      </c>
      <c r="B21" s="8">
        <v>197</v>
      </c>
      <c r="C21" s="8">
        <v>383</v>
      </c>
      <c r="D21" s="8">
        <v>801</v>
      </c>
      <c r="E21" s="8">
        <v>1370</v>
      </c>
      <c r="F21" s="8">
        <v>1663</v>
      </c>
      <c r="G21" s="8">
        <v>2025</v>
      </c>
      <c r="H21" s="8">
        <v>2088</v>
      </c>
      <c r="I21" s="8">
        <v>2209</v>
      </c>
      <c r="J21" s="5">
        <f t="shared" si="1"/>
        <v>121</v>
      </c>
      <c r="K21" s="6">
        <f t="shared" si="2"/>
        <v>1.0579501915708813</v>
      </c>
    </row>
    <row r="22" spans="1:11" ht="22.8" x14ac:dyDescent="0.2">
      <c r="A22" s="7" t="s">
        <v>26</v>
      </c>
      <c r="B22" s="8">
        <v>229</v>
      </c>
      <c r="C22" s="8">
        <v>468</v>
      </c>
      <c r="D22" s="8">
        <v>994</v>
      </c>
      <c r="E22" s="8">
        <v>1618</v>
      </c>
      <c r="F22" s="8">
        <v>2072</v>
      </c>
      <c r="G22" s="8">
        <v>2259</v>
      </c>
      <c r="H22" s="8">
        <v>2360</v>
      </c>
      <c r="I22" s="8">
        <v>2459</v>
      </c>
      <c r="J22" s="5">
        <f t="shared" si="1"/>
        <v>99</v>
      </c>
      <c r="K22" s="6">
        <f t="shared" si="2"/>
        <v>1.041949152542373</v>
      </c>
    </row>
    <row r="23" spans="1:11" ht="22.8" x14ac:dyDescent="0.2">
      <c r="A23" s="7" t="s">
        <v>27</v>
      </c>
      <c r="B23" s="8">
        <v>2238</v>
      </c>
      <c r="C23" s="8">
        <v>3268</v>
      </c>
      <c r="D23" s="8">
        <v>5469</v>
      </c>
      <c r="E23" s="8">
        <v>7547</v>
      </c>
      <c r="F23" s="8">
        <v>9040</v>
      </c>
      <c r="G23" s="8">
        <v>9811</v>
      </c>
      <c r="H23" s="8">
        <v>10375</v>
      </c>
      <c r="I23" s="8">
        <v>11038</v>
      </c>
      <c r="J23" s="5">
        <f t="shared" si="1"/>
        <v>663</v>
      </c>
      <c r="K23" s="6">
        <f t="shared" si="2"/>
        <v>1.0639036144578313</v>
      </c>
    </row>
    <row r="24" spans="1:11" ht="22.8" x14ac:dyDescent="0.2">
      <c r="A24" s="7" t="s">
        <v>28</v>
      </c>
      <c r="B24" s="8">
        <v>10</v>
      </c>
      <c r="C24" s="8">
        <v>53</v>
      </c>
      <c r="D24" s="8">
        <v>92</v>
      </c>
      <c r="E24" s="8">
        <v>139</v>
      </c>
      <c r="F24" s="8">
        <v>171</v>
      </c>
      <c r="G24" s="8">
        <v>188</v>
      </c>
      <c r="H24" s="8">
        <v>206</v>
      </c>
      <c r="I24" s="8">
        <v>220</v>
      </c>
      <c r="J24" s="5">
        <f t="shared" si="1"/>
        <v>14</v>
      </c>
      <c r="K24" s="6">
        <f t="shared" si="2"/>
        <v>1.0679611650485437</v>
      </c>
    </row>
    <row r="25" spans="1:11" ht="22.8" x14ac:dyDescent="0.2">
      <c r="A25" s="9" t="s">
        <v>29</v>
      </c>
      <c r="B25" s="5">
        <f>SUM(B26:B28)</f>
        <v>99</v>
      </c>
      <c r="C25" s="5">
        <f>SUM(C26:C28)</f>
        <v>122</v>
      </c>
      <c r="D25" s="5">
        <f t="shared" ref="D25:I25" si="6">SUM(D26:D28)</f>
        <v>279</v>
      </c>
      <c r="E25" s="5">
        <f t="shared" si="6"/>
        <v>558</v>
      </c>
      <c r="F25" s="5">
        <f t="shared" si="6"/>
        <v>679</v>
      </c>
      <c r="G25" s="5">
        <f t="shared" si="6"/>
        <v>731</v>
      </c>
      <c r="H25" s="5">
        <f t="shared" si="6"/>
        <v>808</v>
      </c>
      <c r="I25" s="5">
        <f t="shared" si="6"/>
        <v>864</v>
      </c>
      <c r="J25" s="5">
        <f t="shared" si="1"/>
        <v>56</v>
      </c>
      <c r="K25" s="6">
        <f t="shared" si="2"/>
        <v>1.0693069306930694</v>
      </c>
    </row>
    <row r="26" spans="1:11" ht="22.8" x14ac:dyDescent="0.2">
      <c r="A26" s="7" t="s">
        <v>30</v>
      </c>
      <c r="B26" s="8">
        <v>68</v>
      </c>
      <c r="C26" s="8">
        <v>73</v>
      </c>
      <c r="D26" s="8">
        <v>129</v>
      </c>
      <c r="E26" s="8">
        <v>279</v>
      </c>
      <c r="F26" s="8">
        <v>313</v>
      </c>
      <c r="G26" s="8">
        <v>332</v>
      </c>
      <c r="H26" s="8">
        <v>333</v>
      </c>
      <c r="I26" s="8">
        <v>345</v>
      </c>
      <c r="J26" s="5">
        <f t="shared" si="1"/>
        <v>12</v>
      </c>
      <c r="K26" s="6">
        <f t="shared" si="2"/>
        <v>1.0360360360360361</v>
      </c>
    </row>
    <row r="27" spans="1:11" ht="22.8" x14ac:dyDescent="0.2">
      <c r="A27" s="7" t="s">
        <v>31</v>
      </c>
      <c r="B27" s="8">
        <v>29</v>
      </c>
      <c r="C27" s="8">
        <v>46</v>
      </c>
      <c r="D27" s="8">
        <v>142</v>
      </c>
      <c r="E27" s="8">
        <v>250</v>
      </c>
      <c r="F27" s="8">
        <v>324</v>
      </c>
      <c r="G27" s="8">
        <v>344</v>
      </c>
      <c r="H27" s="8">
        <v>416</v>
      </c>
      <c r="I27" s="8">
        <v>450</v>
      </c>
      <c r="J27" s="5">
        <f t="shared" si="1"/>
        <v>34</v>
      </c>
      <c r="K27" s="6">
        <f t="shared" si="2"/>
        <v>1.0817307692307692</v>
      </c>
    </row>
    <row r="28" spans="1:11" ht="22.8" x14ac:dyDescent="0.2">
      <c r="A28" s="10" t="s">
        <v>32</v>
      </c>
      <c r="B28" s="8">
        <v>2</v>
      </c>
      <c r="C28" s="8">
        <v>3</v>
      </c>
      <c r="D28" s="8">
        <v>8</v>
      </c>
      <c r="E28" s="8">
        <v>29</v>
      </c>
      <c r="F28" s="8">
        <v>42</v>
      </c>
      <c r="G28" s="8">
        <v>55</v>
      </c>
      <c r="H28" s="8">
        <v>59</v>
      </c>
      <c r="I28" s="8">
        <v>69</v>
      </c>
      <c r="J28" s="5">
        <f t="shared" si="1"/>
        <v>10</v>
      </c>
      <c r="K28" s="6">
        <f t="shared" si="2"/>
        <v>1.1694915254237288</v>
      </c>
    </row>
    <row r="29" spans="1:11" ht="22.8" x14ac:dyDescent="0.2">
      <c r="A29" s="9" t="s">
        <v>33</v>
      </c>
      <c r="B29" s="5">
        <f>SUM(B30:B33)</f>
        <v>365</v>
      </c>
      <c r="C29" s="5">
        <f>SUM(C30:C33)</f>
        <v>595</v>
      </c>
      <c r="D29" s="5">
        <f t="shared" ref="D29:H29" si="7">SUM(D30:D33)</f>
        <v>1382</v>
      </c>
      <c r="E29" s="5">
        <f t="shared" si="7"/>
        <v>2232</v>
      </c>
      <c r="F29" s="5">
        <f t="shared" si="7"/>
        <v>2783</v>
      </c>
      <c r="G29" s="5">
        <f t="shared" si="7"/>
        <v>3043</v>
      </c>
      <c r="H29" s="5">
        <f t="shared" si="7"/>
        <v>3245</v>
      </c>
      <c r="I29" s="5">
        <f>SUM(I30:I33)</f>
        <v>3492</v>
      </c>
      <c r="J29" s="5">
        <f t="shared" si="1"/>
        <v>247</v>
      </c>
      <c r="K29" s="6">
        <f t="shared" si="2"/>
        <v>1.0761171032357473</v>
      </c>
    </row>
    <row r="30" spans="1:11" ht="22.8" x14ac:dyDescent="0.2">
      <c r="A30" s="7" t="s">
        <v>34</v>
      </c>
      <c r="B30" s="8">
        <v>28</v>
      </c>
      <c r="C30" s="8">
        <v>57</v>
      </c>
      <c r="D30" s="8">
        <v>152</v>
      </c>
      <c r="E30" s="8">
        <v>245</v>
      </c>
      <c r="F30" s="8">
        <v>291</v>
      </c>
      <c r="G30" s="8">
        <v>322</v>
      </c>
      <c r="H30" s="8">
        <v>336</v>
      </c>
      <c r="I30" s="8">
        <v>346</v>
      </c>
      <c r="J30" s="5">
        <f t="shared" si="1"/>
        <v>10</v>
      </c>
      <c r="K30" s="6">
        <f t="shared" si="2"/>
        <v>1.0297619047619047</v>
      </c>
    </row>
    <row r="31" spans="1:11" ht="22.8" x14ac:dyDescent="0.2">
      <c r="A31" s="7" t="s">
        <v>35</v>
      </c>
      <c r="B31" s="8">
        <v>95</v>
      </c>
      <c r="C31" s="8">
        <v>161</v>
      </c>
      <c r="D31" s="8">
        <v>352</v>
      </c>
      <c r="E31" s="8">
        <v>637</v>
      </c>
      <c r="F31" s="8">
        <v>787</v>
      </c>
      <c r="G31" s="8">
        <v>857</v>
      </c>
      <c r="H31" s="8">
        <v>877</v>
      </c>
      <c r="I31" s="8">
        <v>915</v>
      </c>
      <c r="J31" s="5">
        <f t="shared" si="1"/>
        <v>38</v>
      </c>
      <c r="K31" s="6">
        <f t="shared" si="2"/>
        <v>1.0433295324971494</v>
      </c>
    </row>
    <row r="32" spans="1:11" ht="22.8" x14ac:dyDescent="0.2">
      <c r="A32" s="7" t="s">
        <v>36</v>
      </c>
      <c r="B32" s="8">
        <v>194</v>
      </c>
      <c r="C32" s="8">
        <v>296</v>
      </c>
      <c r="D32" s="8">
        <v>672</v>
      </c>
      <c r="E32" s="8">
        <v>1037</v>
      </c>
      <c r="F32" s="8">
        <v>1315</v>
      </c>
      <c r="G32" s="8">
        <v>1447</v>
      </c>
      <c r="H32" s="8">
        <v>1609</v>
      </c>
      <c r="I32" s="8">
        <v>1759</v>
      </c>
      <c r="J32" s="5">
        <f t="shared" si="1"/>
        <v>150</v>
      </c>
      <c r="K32" s="6">
        <f t="shared" si="2"/>
        <v>1.0932256059664387</v>
      </c>
    </row>
    <row r="33" spans="1:11" ht="22.8" x14ac:dyDescent="0.2">
      <c r="A33" s="7" t="s">
        <v>37</v>
      </c>
      <c r="B33" s="8">
        <v>48</v>
      </c>
      <c r="C33" s="8">
        <v>81</v>
      </c>
      <c r="D33" s="8">
        <v>206</v>
      </c>
      <c r="E33" s="8">
        <v>313</v>
      </c>
      <c r="F33" s="8">
        <v>390</v>
      </c>
      <c r="G33" s="8">
        <v>417</v>
      </c>
      <c r="H33" s="8">
        <v>423</v>
      </c>
      <c r="I33" s="8">
        <v>472</v>
      </c>
      <c r="J33" s="5">
        <f t="shared" si="1"/>
        <v>49</v>
      </c>
      <c r="K33" s="6">
        <f t="shared" si="2"/>
        <v>1.115839243498818</v>
      </c>
    </row>
    <row r="34" spans="1:11" ht="22.8" x14ac:dyDescent="0.2">
      <c r="A34" s="9" t="s">
        <v>38</v>
      </c>
      <c r="B34" s="5">
        <f>SUM(B35:B40)</f>
        <v>1267</v>
      </c>
      <c r="C34" s="5">
        <f>SUM(C35:C40)</f>
        <v>2084</v>
      </c>
      <c r="D34" s="5">
        <f t="shared" ref="D34:I34" si="8">SUM(D35:D40)</f>
        <v>4126</v>
      </c>
      <c r="E34" s="5">
        <f t="shared" si="8"/>
        <v>5997</v>
      </c>
      <c r="F34" s="5">
        <f t="shared" si="8"/>
        <v>7186</v>
      </c>
      <c r="G34" s="5">
        <f t="shared" si="8"/>
        <v>7810</v>
      </c>
      <c r="H34" s="5">
        <f t="shared" si="8"/>
        <v>8039</v>
      </c>
      <c r="I34" s="5">
        <f t="shared" si="8"/>
        <v>8375</v>
      </c>
      <c r="J34" s="5">
        <f t="shared" si="1"/>
        <v>336</v>
      </c>
      <c r="K34" s="6">
        <f t="shared" si="2"/>
        <v>1.041796243313845</v>
      </c>
    </row>
    <row r="35" spans="1:11" ht="22.8" x14ac:dyDescent="0.2">
      <c r="A35" s="7" t="s">
        <v>39</v>
      </c>
      <c r="B35" s="8">
        <v>27</v>
      </c>
      <c r="C35" s="8">
        <v>52</v>
      </c>
      <c r="D35" s="8">
        <v>115</v>
      </c>
      <c r="E35" s="8">
        <v>215</v>
      </c>
      <c r="F35" s="8">
        <v>278</v>
      </c>
      <c r="G35" s="8">
        <v>313</v>
      </c>
      <c r="H35" s="8">
        <v>323</v>
      </c>
      <c r="I35" s="8">
        <v>333</v>
      </c>
      <c r="J35" s="5">
        <f t="shared" si="1"/>
        <v>10</v>
      </c>
      <c r="K35" s="6">
        <f t="shared" si="2"/>
        <v>1.0309597523219813</v>
      </c>
    </row>
    <row r="36" spans="1:11" ht="22.8" x14ac:dyDescent="0.2">
      <c r="A36" s="7" t="s">
        <v>40</v>
      </c>
      <c r="B36" s="8">
        <v>187</v>
      </c>
      <c r="C36" s="8">
        <v>351</v>
      </c>
      <c r="D36" s="8">
        <v>772</v>
      </c>
      <c r="E36" s="8">
        <v>1090</v>
      </c>
      <c r="F36" s="8">
        <v>1288</v>
      </c>
      <c r="G36" s="8">
        <v>1434</v>
      </c>
      <c r="H36" s="8">
        <v>1474</v>
      </c>
      <c r="I36" s="8">
        <v>1574</v>
      </c>
      <c r="J36" s="5">
        <f t="shared" si="1"/>
        <v>100</v>
      </c>
      <c r="K36" s="6">
        <f t="shared" si="2"/>
        <v>1.0678426051560379</v>
      </c>
    </row>
    <row r="37" spans="1:11" ht="22.8" x14ac:dyDescent="0.2">
      <c r="A37" s="7" t="s">
        <v>41</v>
      </c>
      <c r="B37" s="8">
        <v>852</v>
      </c>
      <c r="C37" s="8">
        <v>1259</v>
      </c>
      <c r="D37" s="8">
        <v>2316</v>
      </c>
      <c r="E37" s="8">
        <v>3320</v>
      </c>
      <c r="F37" s="8">
        <v>4008</v>
      </c>
      <c r="G37" s="8">
        <v>4328</v>
      </c>
      <c r="H37" s="8">
        <v>4420</v>
      </c>
      <c r="I37" s="8">
        <v>4586</v>
      </c>
      <c r="J37" s="5">
        <f t="shared" si="1"/>
        <v>166</v>
      </c>
      <c r="K37" s="6">
        <f t="shared" si="2"/>
        <v>1.0375565610859729</v>
      </c>
    </row>
    <row r="38" spans="1:11" ht="22.8" x14ac:dyDescent="0.2">
      <c r="A38" s="7" t="s">
        <v>42</v>
      </c>
      <c r="B38" s="8">
        <v>180</v>
      </c>
      <c r="C38" s="8">
        <v>307</v>
      </c>
      <c r="D38" s="8">
        <v>701</v>
      </c>
      <c r="E38" s="8">
        <v>1062</v>
      </c>
      <c r="F38" s="8">
        <v>1247</v>
      </c>
      <c r="G38" s="8">
        <v>1343</v>
      </c>
      <c r="H38" s="8">
        <v>1412</v>
      </c>
      <c r="I38" s="8">
        <v>1468</v>
      </c>
      <c r="J38" s="5">
        <f t="shared" si="1"/>
        <v>56</v>
      </c>
      <c r="K38" s="6">
        <f t="shared" si="2"/>
        <v>1.0396600566572238</v>
      </c>
    </row>
    <row r="39" spans="1:11" ht="22.8" x14ac:dyDescent="0.2">
      <c r="A39" s="7" t="s">
        <v>43</v>
      </c>
      <c r="B39" s="8">
        <v>13</v>
      </c>
      <c r="C39" s="8">
        <v>49</v>
      </c>
      <c r="D39" s="8">
        <v>122</v>
      </c>
      <c r="E39" s="8">
        <v>160</v>
      </c>
      <c r="F39" s="8">
        <v>200</v>
      </c>
      <c r="G39" s="8">
        <v>208</v>
      </c>
      <c r="H39" s="8">
        <v>221</v>
      </c>
      <c r="I39" s="8">
        <v>223</v>
      </c>
      <c r="J39" s="5">
        <f t="shared" si="1"/>
        <v>2</v>
      </c>
      <c r="K39" s="6">
        <f t="shared" si="2"/>
        <v>1.0090497737556561</v>
      </c>
    </row>
    <row r="40" spans="1:11" ht="22.8" x14ac:dyDescent="0.2">
      <c r="A40" s="7" t="s">
        <v>44</v>
      </c>
      <c r="B40" s="8">
        <v>8</v>
      </c>
      <c r="C40" s="8">
        <v>66</v>
      </c>
      <c r="D40" s="8">
        <v>100</v>
      </c>
      <c r="E40" s="8">
        <v>150</v>
      </c>
      <c r="F40" s="8">
        <v>165</v>
      </c>
      <c r="G40" s="8">
        <v>184</v>
      </c>
      <c r="H40" s="8">
        <v>189</v>
      </c>
      <c r="I40" s="8">
        <v>191</v>
      </c>
      <c r="J40" s="5">
        <f t="shared" si="1"/>
        <v>2</v>
      </c>
      <c r="K40" s="6">
        <f t="shared" si="2"/>
        <v>1.0105820105820107</v>
      </c>
    </row>
    <row r="41" spans="1:11" ht="22.8" x14ac:dyDescent="0.2">
      <c r="A41" s="9" t="s">
        <v>45</v>
      </c>
      <c r="B41" s="5">
        <f>SUM(B42:B46)</f>
        <v>126</v>
      </c>
      <c r="C41" s="5">
        <f>SUM(C42:C46)</f>
        <v>220</v>
      </c>
      <c r="D41" s="5">
        <f t="shared" ref="D41:I41" si="9">SUM(D42:D46)</f>
        <v>603</v>
      </c>
      <c r="E41" s="5">
        <f t="shared" si="9"/>
        <v>1019</v>
      </c>
      <c r="F41" s="5">
        <f t="shared" si="9"/>
        <v>1204</v>
      </c>
      <c r="G41" s="5">
        <f t="shared" si="9"/>
        <v>1292</v>
      </c>
      <c r="H41" s="5">
        <f t="shared" si="9"/>
        <v>1362</v>
      </c>
      <c r="I41" s="5">
        <f t="shared" si="9"/>
        <v>1427</v>
      </c>
      <c r="J41" s="5">
        <f t="shared" si="1"/>
        <v>65</v>
      </c>
      <c r="K41" s="6">
        <f t="shared" si="2"/>
        <v>1.0477239353891337</v>
      </c>
    </row>
    <row r="42" spans="1:11" ht="22.8" x14ac:dyDescent="0.2">
      <c r="A42" s="7" t="s">
        <v>46</v>
      </c>
      <c r="B42" s="8">
        <v>6</v>
      </c>
      <c r="C42" s="8">
        <v>23</v>
      </c>
      <c r="D42" s="8">
        <v>49</v>
      </c>
      <c r="E42" s="8">
        <v>78</v>
      </c>
      <c r="F42" s="8">
        <v>90</v>
      </c>
      <c r="G42" s="8">
        <v>95</v>
      </c>
      <c r="H42" s="8">
        <v>102</v>
      </c>
      <c r="I42" s="8">
        <v>104</v>
      </c>
      <c r="J42" s="5">
        <f t="shared" si="1"/>
        <v>2</v>
      </c>
      <c r="K42" s="6">
        <f t="shared" si="2"/>
        <v>1.0196078431372548</v>
      </c>
    </row>
    <row r="43" spans="1:11" ht="22.8" x14ac:dyDescent="0.2">
      <c r="A43" s="7" t="s">
        <v>47</v>
      </c>
      <c r="B43" s="8">
        <v>1</v>
      </c>
      <c r="C43" s="8">
        <v>6</v>
      </c>
      <c r="D43" s="8">
        <v>19</v>
      </c>
      <c r="E43" s="8">
        <v>44</v>
      </c>
      <c r="F43" s="8">
        <v>52</v>
      </c>
      <c r="G43" s="8">
        <v>62</v>
      </c>
      <c r="H43" s="8">
        <v>65</v>
      </c>
      <c r="I43" s="8">
        <v>67</v>
      </c>
      <c r="J43" s="5">
        <f t="shared" si="1"/>
        <v>2</v>
      </c>
      <c r="K43" s="6">
        <f t="shared" si="2"/>
        <v>1.0307692307692307</v>
      </c>
    </row>
    <row r="44" spans="1:11" ht="22.8" x14ac:dyDescent="0.2">
      <c r="A44" s="7" t="s">
        <v>48</v>
      </c>
      <c r="B44" s="8">
        <v>31</v>
      </c>
      <c r="C44" s="8">
        <v>56</v>
      </c>
      <c r="D44" s="8">
        <v>169</v>
      </c>
      <c r="E44" s="8">
        <v>298</v>
      </c>
      <c r="F44" s="8">
        <v>368</v>
      </c>
      <c r="G44" s="8">
        <v>391</v>
      </c>
      <c r="H44" s="8">
        <v>408</v>
      </c>
      <c r="I44" s="8">
        <v>430</v>
      </c>
      <c r="J44" s="5">
        <f t="shared" si="1"/>
        <v>22</v>
      </c>
      <c r="K44" s="6">
        <f t="shared" si="2"/>
        <v>1.053921568627451</v>
      </c>
    </row>
    <row r="45" spans="1:11" ht="22.8" x14ac:dyDescent="0.2">
      <c r="A45" s="7" t="s">
        <v>49</v>
      </c>
      <c r="B45" s="8">
        <v>68</v>
      </c>
      <c r="C45" s="8">
        <v>114</v>
      </c>
      <c r="D45" s="8">
        <v>310</v>
      </c>
      <c r="E45" s="8">
        <v>503</v>
      </c>
      <c r="F45" s="8">
        <v>587</v>
      </c>
      <c r="G45" s="8">
        <v>621</v>
      </c>
      <c r="H45" s="8">
        <v>654</v>
      </c>
      <c r="I45" s="8">
        <v>689</v>
      </c>
      <c r="J45" s="5">
        <f t="shared" si="1"/>
        <v>35</v>
      </c>
      <c r="K45" s="6">
        <f t="shared" si="2"/>
        <v>1.0535168195718654</v>
      </c>
    </row>
    <row r="46" spans="1:11" ht="22.8" x14ac:dyDescent="0.2">
      <c r="A46" s="7" t="s">
        <v>50</v>
      </c>
      <c r="B46" s="8">
        <v>20</v>
      </c>
      <c r="C46" s="8">
        <v>21</v>
      </c>
      <c r="D46" s="8">
        <v>56</v>
      </c>
      <c r="E46" s="8">
        <v>96</v>
      </c>
      <c r="F46" s="8">
        <v>107</v>
      </c>
      <c r="G46" s="8">
        <v>123</v>
      </c>
      <c r="H46" s="8">
        <v>133</v>
      </c>
      <c r="I46" s="8">
        <v>137</v>
      </c>
      <c r="J46" s="5">
        <f t="shared" si="1"/>
        <v>4</v>
      </c>
      <c r="K46" s="6">
        <f t="shared" si="2"/>
        <v>1.0300751879699248</v>
      </c>
    </row>
    <row r="47" spans="1:11" ht="22.8" x14ac:dyDescent="0.2">
      <c r="A47" s="9" t="s">
        <v>51</v>
      </c>
      <c r="B47" s="5">
        <f>SUM(B48:B51)</f>
        <v>50</v>
      </c>
      <c r="C47" s="5">
        <f>SUM(C48:C51)</f>
        <v>87</v>
      </c>
      <c r="D47" s="5">
        <f t="shared" ref="D47:I47" si="10">SUM(D48:D51)</f>
        <v>217</v>
      </c>
      <c r="E47" s="5">
        <f t="shared" si="10"/>
        <v>397</v>
      </c>
      <c r="F47" s="5">
        <f t="shared" si="10"/>
        <v>512</v>
      </c>
      <c r="G47" s="5">
        <f t="shared" si="10"/>
        <v>539</v>
      </c>
      <c r="H47" s="5">
        <f t="shared" si="10"/>
        <v>560</v>
      </c>
      <c r="I47" s="5">
        <f t="shared" si="10"/>
        <v>595</v>
      </c>
      <c r="J47" s="5">
        <f t="shared" si="1"/>
        <v>35</v>
      </c>
      <c r="K47" s="6">
        <f t="shared" si="2"/>
        <v>1.0625</v>
      </c>
    </row>
    <row r="48" spans="1:11" ht="22.8" x14ac:dyDescent="0.2">
      <c r="A48" s="7" t="s">
        <v>52</v>
      </c>
      <c r="B48" s="8">
        <v>2</v>
      </c>
      <c r="C48" s="8">
        <v>3</v>
      </c>
      <c r="D48" s="8">
        <v>22</v>
      </c>
      <c r="E48" s="8">
        <v>52</v>
      </c>
      <c r="F48" s="8">
        <v>60</v>
      </c>
      <c r="G48" s="8">
        <v>62</v>
      </c>
      <c r="H48" s="8">
        <v>64</v>
      </c>
      <c r="I48" s="8">
        <v>75</v>
      </c>
      <c r="J48" s="5">
        <f t="shared" si="1"/>
        <v>11</v>
      </c>
      <c r="K48" s="6">
        <f t="shared" si="2"/>
        <v>1.171875</v>
      </c>
    </row>
    <row r="49" spans="1:11" ht="22.8" x14ac:dyDescent="0.2">
      <c r="A49" s="7" t="s">
        <v>53</v>
      </c>
      <c r="B49" s="8">
        <v>25</v>
      </c>
      <c r="C49" s="8">
        <v>48</v>
      </c>
      <c r="D49" s="8">
        <v>88</v>
      </c>
      <c r="E49" s="8">
        <v>166</v>
      </c>
      <c r="F49" s="8">
        <v>192</v>
      </c>
      <c r="G49" s="8">
        <v>199</v>
      </c>
      <c r="H49" s="8">
        <v>205</v>
      </c>
      <c r="I49" s="8">
        <v>217</v>
      </c>
      <c r="J49" s="5">
        <f t="shared" si="1"/>
        <v>12</v>
      </c>
      <c r="K49" s="6">
        <f t="shared" si="2"/>
        <v>1.0585365853658537</v>
      </c>
    </row>
    <row r="50" spans="1:11" ht="22.8" x14ac:dyDescent="0.2">
      <c r="A50" s="7" t="s">
        <v>54</v>
      </c>
      <c r="B50" s="8">
        <v>19</v>
      </c>
      <c r="C50" s="8">
        <v>25</v>
      </c>
      <c r="D50" s="8">
        <v>79</v>
      </c>
      <c r="E50" s="8">
        <v>129</v>
      </c>
      <c r="F50" s="8">
        <v>156</v>
      </c>
      <c r="G50" s="8">
        <v>170</v>
      </c>
      <c r="H50" s="8">
        <v>178</v>
      </c>
      <c r="I50" s="8">
        <v>187</v>
      </c>
      <c r="J50" s="5">
        <f t="shared" si="1"/>
        <v>9</v>
      </c>
      <c r="K50" s="6">
        <f t="shared" si="2"/>
        <v>1.050561797752809</v>
      </c>
    </row>
    <row r="51" spans="1:11" ht="22.8" x14ac:dyDescent="0.2">
      <c r="A51" s="7" t="s">
        <v>55</v>
      </c>
      <c r="B51" s="8">
        <v>4</v>
      </c>
      <c r="C51" s="8">
        <v>11</v>
      </c>
      <c r="D51" s="8">
        <v>28</v>
      </c>
      <c r="E51" s="8">
        <v>50</v>
      </c>
      <c r="F51" s="8">
        <v>104</v>
      </c>
      <c r="G51" s="8">
        <v>108</v>
      </c>
      <c r="H51" s="8">
        <v>113</v>
      </c>
      <c r="I51" s="8">
        <v>116</v>
      </c>
      <c r="J51" s="5">
        <f t="shared" si="1"/>
        <v>3</v>
      </c>
      <c r="K51" s="6">
        <f t="shared" si="2"/>
        <v>1.0265486725663717</v>
      </c>
    </row>
    <row r="52" spans="1:11" ht="22.8" x14ac:dyDescent="0.2">
      <c r="A52" s="9" t="s">
        <v>56</v>
      </c>
      <c r="B52" s="5">
        <f>SUM(B53:B55)</f>
        <v>422</v>
      </c>
      <c r="C52" s="5">
        <f>SUM(C53:C55)</f>
        <v>587</v>
      </c>
      <c r="D52" s="5">
        <f t="shared" ref="D52:I52" si="11">SUM(D53:D55)</f>
        <v>1262</v>
      </c>
      <c r="E52" s="5">
        <f t="shared" si="11"/>
        <v>2070</v>
      </c>
      <c r="F52" s="5">
        <f t="shared" si="11"/>
        <v>2480</v>
      </c>
      <c r="G52" s="5">
        <f t="shared" si="11"/>
        <v>2798</v>
      </c>
      <c r="H52" s="5">
        <f t="shared" si="11"/>
        <v>2839</v>
      </c>
      <c r="I52" s="5">
        <f t="shared" si="11"/>
        <v>2931</v>
      </c>
      <c r="J52" s="5">
        <f t="shared" si="1"/>
        <v>92</v>
      </c>
      <c r="K52" s="6">
        <f t="shared" si="2"/>
        <v>1.0324057766819303</v>
      </c>
    </row>
    <row r="53" spans="1:11" ht="22.8" x14ac:dyDescent="0.2">
      <c r="A53" s="7" t="s">
        <v>57</v>
      </c>
      <c r="B53" s="8">
        <v>371</v>
      </c>
      <c r="C53" s="8">
        <v>507</v>
      </c>
      <c r="D53" s="8">
        <v>1011</v>
      </c>
      <c r="E53" s="8">
        <v>1637</v>
      </c>
      <c r="F53" s="8">
        <v>1923</v>
      </c>
      <c r="G53" s="8">
        <v>2194</v>
      </c>
      <c r="H53" s="8">
        <v>2218</v>
      </c>
      <c r="I53" s="8">
        <v>2291</v>
      </c>
      <c r="J53" s="5">
        <f t="shared" si="1"/>
        <v>73</v>
      </c>
      <c r="K53" s="6">
        <f t="shared" si="2"/>
        <v>1.0329125338142471</v>
      </c>
    </row>
    <row r="54" spans="1:11" ht="22.8" x14ac:dyDescent="0.2">
      <c r="A54" s="7" t="s">
        <v>58</v>
      </c>
      <c r="B54" s="8">
        <v>24</v>
      </c>
      <c r="C54" s="8">
        <v>37</v>
      </c>
      <c r="D54" s="8">
        <v>84</v>
      </c>
      <c r="E54" s="8">
        <v>142</v>
      </c>
      <c r="F54" s="8">
        <v>179</v>
      </c>
      <c r="G54" s="8">
        <v>192</v>
      </c>
      <c r="H54" s="8">
        <v>205</v>
      </c>
      <c r="I54" s="8">
        <v>210</v>
      </c>
      <c r="J54" s="5">
        <f t="shared" si="1"/>
        <v>5</v>
      </c>
      <c r="K54" s="6">
        <f t="shared" si="2"/>
        <v>1.024390243902439</v>
      </c>
    </row>
    <row r="55" spans="1:11" ht="22.8" x14ac:dyDescent="0.2">
      <c r="A55" s="7" t="s">
        <v>59</v>
      </c>
      <c r="B55" s="8">
        <v>27</v>
      </c>
      <c r="C55" s="8">
        <v>43</v>
      </c>
      <c r="D55" s="8">
        <v>167</v>
      </c>
      <c r="E55" s="8">
        <v>291</v>
      </c>
      <c r="F55" s="8">
        <v>378</v>
      </c>
      <c r="G55" s="8">
        <v>412</v>
      </c>
      <c r="H55" s="8">
        <v>416</v>
      </c>
      <c r="I55" s="8">
        <v>430</v>
      </c>
      <c r="J55" s="5">
        <f t="shared" si="1"/>
        <v>14</v>
      </c>
      <c r="K55" s="6">
        <f t="shared" si="2"/>
        <v>1.0336538461538463</v>
      </c>
    </row>
    <row r="56" spans="1:11" ht="22.8" x14ac:dyDescent="0.2">
      <c r="A56" s="9" t="s">
        <v>60</v>
      </c>
      <c r="B56" s="5">
        <f>SUM(B57:B60)</f>
        <v>54</v>
      </c>
      <c r="C56" s="5">
        <f>SUM(C57:C60)</f>
        <v>97</v>
      </c>
      <c r="D56" s="5">
        <f t="shared" ref="D56:I56" si="12">SUM(D57:D60)</f>
        <v>431</v>
      </c>
      <c r="E56" s="5">
        <f t="shared" si="12"/>
        <v>915</v>
      </c>
      <c r="F56" s="5">
        <f t="shared" si="12"/>
        <v>1126</v>
      </c>
      <c r="G56" s="5">
        <f t="shared" si="12"/>
        <v>1178</v>
      </c>
      <c r="H56" s="5">
        <f t="shared" si="12"/>
        <v>1265</v>
      </c>
      <c r="I56" s="5">
        <f t="shared" si="12"/>
        <v>1337</v>
      </c>
      <c r="J56" s="5">
        <f t="shared" si="1"/>
        <v>72</v>
      </c>
      <c r="K56" s="6">
        <f t="shared" si="2"/>
        <v>1.0569169960474307</v>
      </c>
    </row>
    <row r="57" spans="1:11" ht="22.8" x14ac:dyDescent="0.2">
      <c r="A57" s="7" t="s">
        <v>61</v>
      </c>
      <c r="B57" s="8">
        <v>15</v>
      </c>
      <c r="C57" s="8">
        <v>24</v>
      </c>
      <c r="D57" s="8">
        <v>99</v>
      </c>
      <c r="E57" s="8">
        <v>264</v>
      </c>
      <c r="F57" s="8">
        <v>338</v>
      </c>
      <c r="G57" s="8">
        <v>351</v>
      </c>
      <c r="H57" s="8">
        <v>372</v>
      </c>
      <c r="I57" s="8">
        <v>401</v>
      </c>
      <c r="J57" s="5">
        <f t="shared" si="1"/>
        <v>29</v>
      </c>
      <c r="K57" s="6">
        <f t="shared" si="2"/>
        <v>1.0779569892473118</v>
      </c>
    </row>
    <row r="58" spans="1:11" ht="22.8" x14ac:dyDescent="0.2">
      <c r="A58" s="7" t="s">
        <v>62</v>
      </c>
      <c r="B58" s="8">
        <v>15</v>
      </c>
      <c r="C58" s="8">
        <v>22</v>
      </c>
      <c r="D58" s="8">
        <v>93</v>
      </c>
      <c r="E58" s="8">
        <v>231</v>
      </c>
      <c r="F58" s="8">
        <v>292</v>
      </c>
      <c r="G58" s="8">
        <v>308</v>
      </c>
      <c r="H58" s="8">
        <v>348</v>
      </c>
      <c r="I58" s="8">
        <v>361</v>
      </c>
      <c r="J58" s="5">
        <f t="shared" si="1"/>
        <v>13</v>
      </c>
      <c r="K58" s="6">
        <f t="shared" si="2"/>
        <v>1.0373563218390804</v>
      </c>
    </row>
    <row r="59" spans="1:11" ht="22.8" x14ac:dyDescent="0.2">
      <c r="A59" s="7" t="s">
        <v>63</v>
      </c>
      <c r="B59" s="8">
        <v>10</v>
      </c>
      <c r="C59" s="8">
        <v>15</v>
      </c>
      <c r="D59" s="8">
        <v>68</v>
      </c>
      <c r="E59" s="8">
        <v>127</v>
      </c>
      <c r="F59" s="8">
        <v>149</v>
      </c>
      <c r="G59" s="8">
        <v>162</v>
      </c>
      <c r="H59" s="8">
        <v>165</v>
      </c>
      <c r="I59" s="8">
        <v>165</v>
      </c>
      <c r="J59" s="5">
        <f t="shared" si="1"/>
        <v>0</v>
      </c>
      <c r="K59" s="6">
        <f t="shared" si="2"/>
        <v>1</v>
      </c>
    </row>
    <row r="60" spans="1:11" ht="22.8" x14ac:dyDescent="0.2">
      <c r="A60" s="7" t="s">
        <v>64</v>
      </c>
      <c r="B60" s="8">
        <v>14</v>
      </c>
      <c r="C60" s="8">
        <v>36</v>
      </c>
      <c r="D60" s="8">
        <v>171</v>
      </c>
      <c r="E60" s="8">
        <v>293</v>
      </c>
      <c r="F60" s="8">
        <v>347</v>
      </c>
      <c r="G60" s="8">
        <v>357</v>
      </c>
      <c r="H60" s="8">
        <v>380</v>
      </c>
      <c r="I60" s="8">
        <v>410</v>
      </c>
      <c r="J60" s="5">
        <f t="shared" si="1"/>
        <v>30</v>
      </c>
      <c r="K60" s="6">
        <f t="shared" si="2"/>
        <v>1.0789473684210527</v>
      </c>
    </row>
    <row r="61" spans="1:11" ht="22.8" x14ac:dyDescent="0.2">
      <c r="A61" s="9" t="s">
        <v>65</v>
      </c>
      <c r="B61" s="5">
        <f>SUM(B62)</f>
        <v>82</v>
      </c>
      <c r="C61" s="5">
        <f>SUM(C62)</f>
        <v>138</v>
      </c>
      <c r="D61" s="5">
        <f t="shared" ref="D61:I61" si="13">SUM(D62)</f>
        <v>347</v>
      </c>
      <c r="E61" s="5">
        <f t="shared" si="13"/>
        <v>634</v>
      </c>
      <c r="F61" s="5">
        <f t="shared" si="13"/>
        <v>735</v>
      </c>
      <c r="G61" s="5">
        <f t="shared" si="13"/>
        <v>806</v>
      </c>
      <c r="H61" s="5">
        <f t="shared" si="13"/>
        <v>849</v>
      </c>
      <c r="I61" s="5">
        <f t="shared" si="13"/>
        <v>898</v>
      </c>
      <c r="J61" s="5">
        <f t="shared" si="1"/>
        <v>49</v>
      </c>
      <c r="K61" s="6">
        <f t="shared" si="2"/>
        <v>1.0577149587750294</v>
      </c>
    </row>
    <row r="62" spans="1:11" ht="22.8" x14ac:dyDescent="0.2">
      <c r="A62" s="7" t="s">
        <v>66</v>
      </c>
      <c r="B62" s="8">
        <v>82</v>
      </c>
      <c r="C62" s="8">
        <v>138</v>
      </c>
      <c r="D62" s="8">
        <v>347</v>
      </c>
      <c r="E62" s="8">
        <v>634</v>
      </c>
      <c r="F62" s="8">
        <v>735</v>
      </c>
      <c r="G62" s="8">
        <v>806</v>
      </c>
      <c r="H62" s="8">
        <v>849</v>
      </c>
      <c r="I62" s="8">
        <v>898</v>
      </c>
      <c r="J62" s="5">
        <f t="shared" si="1"/>
        <v>49</v>
      </c>
      <c r="K62" s="6">
        <f t="shared" si="2"/>
        <v>1.0577149587750294</v>
      </c>
    </row>
    <row r="63" spans="1:11" ht="26.25" customHeight="1" x14ac:dyDescent="0.2">
      <c r="A63" s="11" t="s">
        <v>67</v>
      </c>
      <c r="B63" s="12">
        <f>B4+B6+B13+B20+B25+B29+B34+B41+B47+B52+B56+B61</f>
        <v>5777</v>
      </c>
      <c r="C63" s="12">
        <f>C4+C6+C13+C20+C25+C29+C34+C41+C47+C52+C56+C61</f>
        <v>9361</v>
      </c>
      <c r="D63" s="12">
        <f t="shared" ref="D63:I63" si="14">D4+D6+D13+D20+D25+D29+D34+D41+D47+D52+D56+D61</f>
        <v>18779</v>
      </c>
      <c r="E63" s="12">
        <f t="shared" si="14"/>
        <v>29047</v>
      </c>
      <c r="F63" s="12">
        <f t="shared" si="14"/>
        <v>35202</v>
      </c>
      <c r="G63" s="12">
        <f t="shared" si="14"/>
        <v>38653</v>
      </c>
      <c r="H63" s="12">
        <f t="shared" si="14"/>
        <v>40532</v>
      </c>
      <c r="I63" s="12">
        <f t="shared" si="14"/>
        <v>42791</v>
      </c>
      <c r="J63" s="12">
        <f t="shared" si="1"/>
        <v>2259</v>
      </c>
      <c r="K63" s="13">
        <f t="shared" si="2"/>
        <v>1.0557337412414882</v>
      </c>
    </row>
    <row r="64" spans="1:11" x14ac:dyDescent="0.2">
      <c r="A64" s="1" t="s">
        <v>72</v>
      </c>
    </row>
    <row r="65" spans="1:1" x14ac:dyDescent="0.2">
      <c r="A65" s="1" t="s">
        <v>73</v>
      </c>
    </row>
  </sheetData>
  <mergeCells count="5">
    <mergeCell ref="A1:J1"/>
    <mergeCell ref="A2:A3"/>
    <mergeCell ref="J2:J3"/>
    <mergeCell ref="K2:K3"/>
    <mergeCell ref="B2:I2"/>
  </mergeCells>
  <phoneticPr fontId="4"/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3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都道府県分布</vt:lpstr>
      <vt:lpstr>都道府県分布!Print_Area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n.moroishi</dc:creator>
  <cp:lastModifiedBy>Owner</cp:lastModifiedBy>
  <cp:lastPrinted>2017-05-22T07:14:47Z</cp:lastPrinted>
  <dcterms:created xsi:type="dcterms:W3CDTF">2016-11-21T09:02:32Z</dcterms:created>
  <dcterms:modified xsi:type="dcterms:W3CDTF">2017-11-21T01:44:28Z</dcterms:modified>
</cp:coreProperties>
</file>